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nara.Kunanbaeva\Desktop\ПСиГ инфо 20г\09.04.21г\"/>
    </mc:Choice>
  </mc:AlternateContent>
  <bookViews>
    <workbookView xWindow="0" yWindow="0" windowWidth="23040" windowHeight="9375"/>
  </bookViews>
  <sheets>
    <sheet name="ИТОГО 20-21гг. 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6" l="1"/>
  <c r="F36" i="6" l="1"/>
  <c r="K4" i="6"/>
  <c r="K5" i="6"/>
  <c r="K6" i="6"/>
  <c r="K7" i="6"/>
  <c r="K8" i="6"/>
  <c r="K9" i="6"/>
  <c r="K10" i="6"/>
  <c r="K11" i="6"/>
  <c r="K12" i="6"/>
  <c r="K13" i="6"/>
  <c r="K3" i="6"/>
  <c r="K23" i="6"/>
  <c r="K21" i="6"/>
  <c r="K19" i="6"/>
  <c r="K35" i="6"/>
  <c r="K34" i="6"/>
  <c r="K33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19" i="6"/>
  <c r="I19" i="6"/>
  <c r="K20" i="6"/>
  <c r="K22" i="6"/>
  <c r="K24" i="6"/>
  <c r="K25" i="6"/>
  <c r="K26" i="6"/>
  <c r="K27" i="6"/>
  <c r="K28" i="6"/>
  <c r="K29" i="6"/>
  <c r="K30" i="6"/>
  <c r="K31" i="6"/>
  <c r="K32" i="6"/>
  <c r="I20" i="6"/>
  <c r="I21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G36" i="6"/>
  <c r="H36" i="6"/>
  <c r="D14" i="6"/>
  <c r="I4" i="6"/>
  <c r="I3" i="6"/>
  <c r="K14" i="6" l="1"/>
  <c r="K36" i="6"/>
  <c r="J36" i="6"/>
  <c r="J9" i="6"/>
  <c r="J4" i="6"/>
  <c r="J5" i="6"/>
  <c r="J6" i="6"/>
  <c r="J7" i="6"/>
  <c r="J8" i="6"/>
  <c r="J10" i="6"/>
  <c r="J11" i="6"/>
  <c r="J12" i="6"/>
  <c r="J13" i="6"/>
  <c r="G14" i="6"/>
  <c r="H14" i="6"/>
  <c r="F14" i="6"/>
  <c r="I5" i="6"/>
  <c r="I6" i="6"/>
  <c r="I7" i="6"/>
  <c r="I8" i="6"/>
  <c r="I9" i="6"/>
  <c r="I10" i="6"/>
  <c r="I11" i="6"/>
  <c r="I12" i="6"/>
  <c r="I13" i="6"/>
  <c r="J3" i="6"/>
  <c r="E36" i="6"/>
  <c r="D36" i="6"/>
  <c r="C36" i="6"/>
  <c r="I36" i="6" s="1"/>
  <c r="E14" i="6"/>
  <c r="C14" i="6"/>
  <c r="I14" i="6" l="1"/>
  <c r="J14" i="6"/>
</calcChain>
</file>

<file path=xl/sharedStrings.xml><?xml version="1.0" encoding="utf-8"?>
<sst xmlns="http://schemas.openxmlformats.org/spreadsheetml/2006/main" count="56" uniqueCount="39">
  <si>
    <t>№</t>
  </si>
  <si>
    <t>АО ДБ "Альфа Банк"</t>
  </si>
  <si>
    <t>АО "АТФБанк"</t>
  </si>
  <si>
    <t>АО "Банк ЦентрКредит"</t>
  </si>
  <si>
    <t>ДБ АО "Банк ВТБ Казахстан"</t>
  </si>
  <si>
    <t>АО "Евразийский банк"</t>
  </si>
  <si>
    <t>АО "Нурбанк"</t>
  </si>
  <si>
    <t>ДБ АО "Сбербанк"</t>
  </si>
  <si>
    <t xml:space="preserve">кол-во </t>
  </si>
  <si>
    <t>АО "Народный Банк Казахастана"</t>
  </si>
  <si>
    <t>Итого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</si>
  <si>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</si>
  <si>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</si>
  <si>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</si>
  <si>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</si>
  <si>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</si>
  <si>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</si>
  <si>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</si>
  <si>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</si>
  <si>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</si>
  <si>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</si>
  <si>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</si>
  <si>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</si>
  <si>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 xml:space="preserve">Туркестанская область </t>
  </si>
  <si>
    <t>г.Шымкент</t>
  </si>
  <si>
    <t>г.Алматы</t>
  </si>
  <si>
    <t>г.Нур-Султан</t>
  </si>
  <si>
    <t>АО "First Heartland Jýsan Bank"</t>
  </si>
  <si>
    <t>МФО "РИЦ "Кызылорда"</t>
  </si>
  <si>
    <t>БВУ/МФО</t>
  </si>
  <si>
    <t>Сумма кредита (тенге)</t>
  </si>
  <si>
    <t>Сумма гарантии (тенге)</t>
  </si>
  <si>
    <t>Акмолинская область</t>
  </si>
  <si>
    <t>Наименование регионов</t>
  </si>
  <si>
    <t>АО «ForteBank»</t>
  </si>
  <si>
    <t>Данные по выданным договорам гарантии в рамках  
первого направления ГП ДКБ 2025
 (отчет за период с 01.09.20г. - 05.01.21.г.)</t>
  </si>
  <si>
    <t>Подписанные в разрезе регионов 2020г.</t>
  </si>
  <si>
    <t>Подписанные в разрезе регионов 2021г.</t>
  </si>
  <si>
    <t>Данные по выданным договорам гарантии в рамках  
первого направления ГП ДКБ 2025
 (отчет за период с 25.01.21. - 09.04.21.г.)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</si>
</sst>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₸_-;\-* #,##0.00\ _₸_-;_-* &quot;-&quot;??\ _₸_-;_-@_-"/>
    <numFmt numFmtId="164" formatCode="_-* #,##0\ _₸_-;\-* #,##0\ _₸_-;_-* &quot;-&quot;??\ _₸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43" fontId="2" fillId="0" borderId="1" xfId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3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43" fontId="3" fillId="2" borderId="1" xfId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center" wrapText="1"/>
    </xf>
    <xf numFmtId="164" fontId="2" fillId="0" borderId="1" xfId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164" fontId="2" fillId="0" borderId="0" xfId="1" applyNumberFormat="1" applyFont="1" applyAlignment="1">
      <alignment horizontal="center"/>
    </xf>
    <xf numFmtId="43" fontId="2" fillId="0" borderId="2" xfId="1" applyFont="1" applyFill="1" applyBorder="1" applyAlignment="1">
      <alignment horizontal="center"/>
    </xf>
    <xf numFmtId="164" fontId="2" fillId="4" borderId="5" xfId="1" applyNumberFormat="1" applyFont="1" applyFill="1" applyBorder="1" applyAlignment="1">
      <alignment horizontal="center"/>
    </xf>
    <xf numFmtId="43" fontId="2" fillId="4" borderId="1" xfId="1" applyFont="1" applyFill="1" applyBorder="1" applyAlignment="1">
      <alignment horizontal="center"/>
    </xf>
    <xf numFmtId="43" fontId="2" fillId="4" borderId="6" xfId="1" applyFont="1" applyFill="1" applyBorder="1" applyAlignment="1">
      <alignment horizontal="center"/>
    </xf>
    <xf numFmtId="43" fontId="2" fillId="0" borderId="2" xfId="1" applyFont="1" applyBorder="1"/>
    <xf numFmtId="164" fontId="2" fillId="5" borderId="5" xfId="0" applyNumberFormat="1" applyFont="1" applyFill="1" applyBorder="1"/>
    <xf numFmtId="43" fontId="2" fillId="5" borderId="1" xfId="0" applyNumberFormat="1" applyFont="1" applyFill="1" applyBorder="1"/>
    <xf numFmtId="43" fontId="2" fillId="5" borderId="6" xfId="0" applyNumberFormat="1" applyFont="1" applyFill="1" applyBorder="1"/>
    <xf numFmtId="164" fontId="2" fillId="5" borderId="9" xfId="0" applyNumberFormat="1" applyFont="1" applyFill="1" applyBorder="1"/>
    <xf numFmtId="43" fontId="2" fillId="5" borderId="10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43" fontId="3" fillId="3" borderId="1" xfId="0" applyNumberFormat="1" applyFont="1" applyFill="1" applyBorder="1" applyAlignment="1">
      <alignment horizontal="center"/>
    </xf>
    <xf numFmtId="43" fontId="3" fillId="3" borderId="1" xfId="1" applyFont="1" applyFill="1" applyBorder="1"/>
    <xf numFmtId="164" fontId="3" fillId="3" borderId="11" xfId="1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/>
    </xf>
    <xf numFmtId="43" fontId="3" fillId="3" borderId="2" xfId="0" applyNumberFormat="1" applyFont="1" applyFill="1" applyBorder="1" applyAlignment="1">
      <alignment horizontal="center"/>
    </xf>
    <xf numFmtId="164" fontId="3" fillId="3" borderId="14" xfId="1" applyNumberFormat="1" applyFont="1" applyFill="1" applyBorder="1" applyAlignment="1">
      <alignment horizontal="center"/>
    </xf>
    <xf numFmtId="43" fontId="3" fillId="3" borderId="15" xfId="0" applyNumberFormat="1" applyFont="1" applyFill="1" applyBorder="1" applyAlignment="1">
      <alignment horizontal="center"/>
    </xf>
    <xf numFmtId="43" fontId="3" fillId="3" borderId="16" xfId="0" applyNumberFormat="1" applyFont="1" applyFill="1" applyBorder="1" applyAlignment="1">
      <alignment horizontal="center"/>
    </xf>
    <xf numFmtId="43" fontId="3" fillId="3" borderId="2" xfId="1" applyFont="1" applyFill="1" applyBorder="1"/>
    <xf numFmtId="164" fontId="3" fillId="3" borderId="7" xfId="0" applyNumberFormat="1" applyFont="1" applyFill="1" applyBorder="1"/>
    <xf numFmtId="43" fontId="3" fillId="3" borderId="8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43" fontId="2" fillId="2" borderId="1" xfId="1" applyFont="1" applyFill="1" applyBorder="1" applyAlignment="1">
      <alignment horizontal="center"/>
    </xf>
    <xf numFmtId="43" fontId="2" fillId="2" borderId="1" xfId="1" applyFont="1" applyFill="1" applyBorder="1"/>
    <xf numFmtId="164" fontId="2" fillId="0" borderId="1" xfId="1" applyNumberFormat="1" applyFont="1" applyFill="1" applyBorder="1"/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colors>
    <mruColors>
      <color rgb="FFD6F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36"/>
  <sheetViews>
    <sheetView tabSelected="1" view="pageBreakPreview" zoomScale="70" zoomScaleNormal="80" zoomScaleSheetLayoutView="70" workbookViewId="0">
      <selection activeCell="E37" sqref="E37"/>
    </sheetView>
  </sheetViews>
  <sheetFormatPr defaultColWidth="9.140625" defaultRowHeight="15" x14ac:dyDescent="0.25"/>
  <cols>
    <col min="1" max="1" width="3.85546875" style="22" customWidth="1"/>
    <col min="2" max="2" width="26.85546875" style="18" customWidth="1"/>
    <col min="3" max="3" width="8.42578125" style="20" customWidth="1"/>
    <col min="4" max="4" width="20.28515625" style="20" customWidth="1"/>
    <col min="5" max="5" width="21.42578125" style="20" customWidth="1"/>
    <col min="6" max="6" width="9.28515625" style="20" customWidth="1"/>
    <col min="7" max="8" width="21.28515625" style="20" customWidth="1"/>
    <col min="9" max="9" width="11.28515625" style="26" customWidth="1"/>
    <col min="10" max="11" width="21.28515625" style="20" customWidth="1"/>
    <col min="12" max="12" width="6.5703125" style="19" customWidth="1"/>
    <col min="13" max="13" width="7.7109375" style="20" customWidth="1"/>
    <col min="14" max="14" width="9.140625" style="18"/>
    <col min="15" max="15" width="20.7109375" style="18" customWidth="1"/>
    <col min="16" max="16" width="22.140625" style="18" customWidth="1"/>
    <col min="17" max="16384" width="9.140625" style="18"/>
  </cols>
  <sheetData>
    <row r="1" spans="1:22" s="17" customFormat="1" ht="54" customHeight="1" thickBot="1" x14ac:dyDescent="0.3">
      <c r="A1" s="8"/>
      <c r="B1" s="58" t="s">
        <v>35</v>
      </c>
      <c r="C1" s="58"/>
      <c r="D1" s="58"/>
      <c r="E1" s="58"/>
      <c r="F1" s="62" t="s">
        <v>38</v>
      </c>
      <c r="G1" s="62"/>
      <c r="H1" s="62"/>
      <c r="I1" s="23"/>
      <c r="J1" s="25"/>
      <c r="K1" s="25"/>
      <c r="L1" s="15"/>
    </row>
    <row r="2" spans="1:22" s="16" customFormat="1" ht="56.25" customHeight="1" x14ac:dyDescent="0.25">
      <c r="A2" s="2" t="s">
        <v>0</v>
      </c>
      <c r="B2" s="2" t="s">
        <v>29</v>
      </c>
      <c r="C2" s="2" t="s">
        <v>8</v>
      </c>
      <c r="D2" s="3" t="s">
        <v>30</v>
      </c>
      <c r="E2" s="3" t="s">
        <v>31</v>
      </c>
      <c r="F2" s="37" t="s">
        <v>8</v>
      </c>
      <c r="G2" s="38" t="s">
        <v>30</v>
      </c>
      <c r="H2" s="39" t="s">
        <v>31</v>
      </c>
      <c r="I2" s="43" t="s">
        <v>10</v>
      </c>
      <c r="J2" s="44" t="s">
        <v>30</v>
      </c>
      <c r="K2" s="40" t="s">
        <v>31</v>
      </c>
      <c r="L2" s="8"/>
      <c r="Q2" s="17"/>
      <c r="R2" s="17"/>
      <c r="S2" s="17"/>
      <c r="T2" s="17"/>
      <c r="U2" s="17"/>
      <c r="V2" s="17"/>
    </row>
    <row r="3" spans="1:22" x14ac:dyDescent="0.25">
      <c r="A3" s="53">
        <v>1</v>
      </c>
      <c r="B3" s="54" t="s">
        <v>9</v>
      </c>
      <c r="C3" s="11">
        <v>1630</v>
      </c>
      <c r="D3" s="55">
        <v>7528741478</v>
      </c>
      <c r="E3" s="55">
        <v>6375789364.1700001</v>
      </c>
      <c r="F3" s="24">
        <v>2893</v>
      </c>
      <c r="G3" s="5">
        <v>12502440702.400002</v>
      </c>
      <c r="H3" s="27">
        <v>10640674660.360001</v>
      </c>
      <c r="I3" s="28">
        <f>C3+F3</f>
        <v>4523</v>
      </c>
      <c r="J3" s="29">
        <f>D3+G3</f>
        <v>20031182180.400002</v>
      </c>
      <c r="K3" s="30">
        <f>E3+H3</f>
        <v>17016464024.530001</v>
      </c>
      <c r="L3" s="6"/>
    </row>
    <row r="4" spans="1:22" x14ac:dyDescent="0.25">
      <c r="A4" s="53">
        <v>2</v>
      </c>
      <c r="B4" s="54" t="s">
        <v>7</v>
      </c>
      <c r="C4" s="11">
        <v>1036</v>
      </c>
      <c r="D4" s="55">
        <v>7187926598</v>
      </c>
      <c r="E4" s="55">
        <v>6127213258.3000002</v>
      </c>
      <c r="F4" s="24">
        <v>2121</v>
      </c>
      <c r="G4" s="5">
        <v>14005684000</v>
      </c>
      <c r="H4" s="27">
        <v>11924112150</v>
      </c>
      <c r="I4" s="28">
        <f>C4+F4</f>
        <v>3157</v>
      </c>
      <c r="J4" s="29">
        <f t="shared" ref="J4:J13" si="0">D4+G4</f>
        <v>21193610598</v>
      </c>
      <c r="K4" s="30">
        <f t="shared" ref="K4:K13" si="1">E4+H4</f>
        <v>18051325408.299999</v>
      </c>
      <c r="L4" s="6"/>
    </row>
    <row r="5" spans="1:22" x14ac:dyDescent="0.25">
      <c r="A5" s="53">
        <v>3</v>
      </c>
      <c r="B5" s="54" t="s">
        <v>3</v>
      </c>
      <c r="C5" s="11">
        <v>549</v>
      </c>
      <c r="D5" s="55">
        <v>2305901249</v>
      </c>
      <c r="E5" s="55">
        <v>1964859911.4000001</v>
      </c>
      <c r="F5" s="24">
        <v>1124</v>
      </c>
      <c r="G5" s="5">
        <v>5195015190</v>
      </c>
      <c r="H5" s="27">
        <v>4405300411.5</v>
      </c>
      <c r="I5" s="28">
        <f t="shared" ref="I5:I13" si="2">C5+F5</f>
        <v>1673</v>
      </c>
      <c r="J5" s="29">
        <f t="shared" si="0"/>
        <v>7500916439</v>
      </c>
      <c r="K5" s="30">
        <f t="shared" si="1"/>
        <v>6370160322.8999996</v>
      </c>
      <c r="L5" s="6"/>
    </row>
    <row r="6" spans="1:22" x14ac:dyDescent="0.25">
      <c r="A6" s="53">
        <v>4</v>
      </c>
      <c r="B6" s="54" t="s">
        <v>1</v>
      </c>
      <c r="C6" s="11">
        <v>280</v>
      </c>
      <c r="D6" s="55">
        <v>1359624251</v>
      </c>
      <c r="E6" s="55">
        <v>1157550613.4400001</v>
      </c>
      <c r="F6" s="24">
        <v>109</v>
      </c>
      <c r="G6" s="5">
        <v>705701453</v>
      </c>
      <c r="H6" s="27">
        <v>599846235.05000007</v>
      </c>
      <c r="I6" s="28">
        <f t="shared" si="2"/>
        <v>389</v>
      </c>
      <c r="J6" s="29">
        <f t="shared" si="0"/>
        <v>2065325704</v>
      </c>
      <c r="K6" s="30">
        <f t="shared" si="1"/>
        <v>1757396848.4900002</v>
      </c>
      <c r="L6" s="6"/>
    </row>
    <row r="7" spans="1:22" x14ac:dyDescent="0.25">
      <c r="A7" s="53">
        <v>5</v>
      </c>
      <c r="B7" s="54" t="s">
        <v>27</v>
      </c>
      <c r="C7" s="11">
        <v>67</v>
      </c>
      <c r="D7" s="55">
        <v>771600000</v>
      </c>
      <c r="E7" s="55">
        <v>635060000</v>
      </c>
      <c r="F7" s="24">
        <v>131</v>
      </c>
      <c r="G7" s="5">
        <v>1758354745</v>
      </c>
      <c r="H7" s="27">
        <v>1495524933.25</v>
      </c>
      <c r="I7" s="28">
        <f t="shared" si="2"/>
        <v>198</v>
      </c>
      <c r="J7" s="29">
        <f t="shared" si="0"/>
        <v>2529954745</v>
      </c>
      <c r="K7" s="30">
        <f t="shared" si="1"/>
        <v>2130584933.25</v>
      </c>
      <c r="L7" s="6"/>
    </row>
    <row r="8" spans="1:22" x14ac:dyDescent="0.25">
      <c r="A8" s="53">
        <v>6</v>
      </c>
      <c r="B8" s="54" t="s">
        <v>34</v>
      </c>
      <c r="C8" s="11">
        <v>28</v>
      </c>
      <c r="D8" s="55">
        <v>233200000</v>
      </c>
      <c r="E8" s="55">
        <v>198220000</v>
      </c>
      <c r="F8" s="24">
        <v>24</v>
      </c>
      <c r="G8" s="5">
        <v>208000000</v>
      </c>
      <c r="H8" s="27">
        <v>164290276</v>
      </c>
      <c r="I8" s="28">
        <f t="shared" si="2"/>
        <v>52</v>
      </c>
      <c r="J8" s="29">
        <f t="shared" si="0"/>
        <v>441200000</v>
      </c>
      <c r="K8" s="30">
        <f t="shared" si="1"/>
        <v>362510276</v>
      </c>
      <c r="L8" s="6"/>
    </row>
    <row r="9" spans="1:22" x14ac:dyDescent="0.25">
      <c r="A9" s="53">
        <v>7</v>
      </c>
      <c r="B9" s="54" t="s">
        <v>5</v>
      </c>
      <c r="C9" s="11">
        <v>18</v>
      </c>
      <c r="D9" s="55">
        <v>133306062</v>
      </c>
      <c r="E9" s="55">
        <v>113310152.7</v>
      </c>
      <c r="F9" s="24">
        <v>102</v>
      </c>
      <c r="G9" s="5">
        <v>769716960</v>
      </c>
      <c r="H9" s="27">
        <v>654259416</v>
      </c>
      <c r="I9" s="28">
        <f t="shared" si="2"/>
        <v>120</v>
      </c>
      <c r="J9" s="29">
        <f>D9+G9</f>
        <v>903023022</v>
      </c>
      <c r="K9" s="30">
        <f t="shared" si="1"/>
        <v>767569568.70000005</v>
      </c>
      <c r="L9" s="6"/>
    </row>
    <row r="10" spans="1:22" x14ac:dyDescent="0.25">
      <c r="A10" s="53">
        <v>8</v>
      </c>
      <c r="B10" s="54" t="s">
        <v>2</v>
      </c>
      <c r="C10" s="11">
        <v>17</v>
      </c>
      <c r="D10" s="55">
        <v>83500000</v>
      </c>
      <c r="E10" s="55">
        <v>70975000</v>
      </c>
      <c r="F10" s="24"/>
      <c r="G10" s="5"/>
      <c r="H10" s="27"/>
      <c r="I10" s="28">
        <f t="shared" si="2"/>
        <v>17</v>
      </c>
      <c r="J10" s="29">
        <f t="shared" si="0"/>
        <v>83500000</v>
      </c>
      <c r="K10" s="30">
        <f t="shared" si="1"/>
        <v>70975000</v>
      </c>
      <c r="L10" s="6"/>
    </row>
    <row r="11" spans="1:22" x14ac:dyDescent="0.25">
      <c r="A11" s="53">
        <v>9</v>
      </c>
      <c r="B11" s="54" t="s">
        <v>6</v>
      </c>
      <c r="C11" s="11">
        <v>10</v>
      </c>
      <c r="D11" s="55">
        <v>73960500</v>
      </c>
      <c r="E11" s="55">
        <v>62866425</v>
      </c>
      <c r="F11" s="24">
        <v>13</v>
      </c>
      <c r="G11" s="5">
        <v>108500000</v>
      </c>
      <c r="H11" s="27">
        <v>92225000</v>
      </c>
      <c r="I11" s="28">
        <f t="shared" si="2"/>
        <v>23</v>
      </c>
      <c r="J11" s="29">
        <f t="shared" si="0"/>
        <v>182460500</v>
      </c>
      <c r="K11" s="30">
        <f t="shared" si="1"/>
        <v>155091425</v>
      </c>
      <c r="L11" s="6"/>
    </row>
    <row r="12" spans="1:22" x14ac:dyDescent="0.25">
      <c r="A12" s="53">
        <v>10</v>
      </c>
      <c r="B12" s="54" t="s">
        <v>28</v>
      </c>
      <c r="C12" s="11">
        <v>9</v>
      </c>
      <c r="D12" s="55">
        <v>136000000</v>
      </c>
      <c r="E12" s="55">
        <v>115600000</v>
      </c>
      <c r="F12" s="24">
        <v>2</v>
      </c>
      <c r="G12" s="5">
        <v>35000000</v>
      </c>
      <c r="H12" s="27">
        <v>29750000</v>
      </c>
      <c r="I12" s="28">
        <f t="shared" si="2"/>
        <v>11</v>
      </c>
      <c r="J12" s="29">
        <f t="shared" si="0"/>
        <v>171000000</v>
      </c>
      <c r="K12" s="30">
        <f t="shared" si="1"/>
        <v>145350000</v>
      </c>
    </row>
    <row r="13" spans="1:22" x14ac:dyDescent="0.25">
      <c r="A13" s="53">
        <v>11</v>
      </c>
      <c r="B13" s="54" t="s">
        <v>4</v>
      </c>
      <c r="C13" s="11">
        <v>1</v>
      </c>
      <c r="D13" s="55">
        <v>5000000</v>
      </c>
      <c r="E13" s="55">
        <v>4250000</v>
      </c>
      <c r="F13" s="24">
        <v>8</v>
      </c>
      <c r="G13" s="5">
        <v>88000000</v>
      </c>
      <c r="H13" s="27">
        <v>74800000</v>
      </c>
      <c r="I13" s="28">
        <f t="shared" si="2"/>
        <v>9</v>
      </c>
      <c r="J13" s="29">
        <f t="shared" si="0"/>
        <v>93000000</v>
      </c>
      <c r="K13" s="30">
        <f t="shared" si="1"/>
        <v>79050000</v>
      </c>
    </row>
    <row r="14" spans="1:22" ht="15.75" thickBot="1" x14ac:dyDescent="0.3">
      <c r="A14" s="59" t="s">
        <v>10</v>
      </c>
      <c r="B14" s="60"/>
      <c r="C14" s="7">
        <f>SUM(C3:C13)</f>
        <v>3645</v>
      </c>
      <c r="D14" s="10">
        <f>SUM(D3:D13)</f>
        <v>19818760138</v>
      </c>
      <c r="E14" s="10">
        <f>SUM(E3:E13)</f>
        <v>16825694725.010002</v>
      </c>
      <c r="F14" s="45">
        <f>SUM(F3:F13)</f>
        <v>6527</v>
      </c>
      <c r="G14" s="41">
        <f t="shared" ref="G14:H14" si="3">SUM(G3:G13)</f>
        <v>35376413050.400002</v>
      </c>
      <c r="H14" s="46">
        <f t="shared" si="3"/>
        <v>30080783082.16</v>
      </c>
      <c r="I14" s="47">
        <f>SUM(I3:I13)</f>
        <v>10172</v>
      </c>
      <c r="J14" s="48">
        <f>SUM(J3:J13)</f>
        <v>55195173188.400002</v>
      </c>
      <c r="K14" s="49">
        <f>SUM(K3:K13)</f>
        <v>46906477807.169998</v>
      </c>
    </row>
    <row r="15" spans="1:22" x14ac:dyDescent="0.25">
      <c r="A15" s="4"/>
      <c r="D15" s="21"/>
      <c r="E15" s="21"/>
      <c r="F15" s="21"/>
      <c r="G15" s="21"/>
      <c r="H15" s="21"/>
      <c r="J15" s="21"/>
      <c r="K15" s="21"/>
    </row>
    <row r="16" spans="1:22" x14ac:dyDescent="0.25">
      <c r="A16" s="4"/>
      <c r="C16" s="18"/>
    </row>
    <row r="17" spans="1:13" ht="53.25" customHeight="1" thickBot="1" x14ac:dyDescent="0.3">
      <c r="A17" s="16"/>
      <c r="B17" s="61" t="s">
        <v>36</v>
      </c>
      <c r="C17" s="61"/>
      <c r="D17" s="61"/>
      <c r="E17" s="61"/>
      <c r="F17" s="61" t="s">
        <v>37</v>
      </c>
      <c r="G17" s="61"/>
      <c r="H17" s="61"/>
      <c r="I17" s="17"/>
      <c r="J17" s="17"/>
      <c r="K17" s="17"/>
    </row>
    <row r="18" spans="1:13" ht="28.5" x14ac:dyDescent="0.25">
      <c r="A18" s="2" t="s">
        <v>0</v>
      </c>
      <c r="B18" s="2" t="s">
        <v>33</v>
      </c>
      <c r="C18" s="2" t="s">
        <v>8</v>
      </c>
      <c r="D18" s="3" t="s">
        <v>30</v>
      </c>
      <c r="E18" s="3" t="s">
        <v>31</v>
      </c>
      <c r="F18" s="38" t="s">
        <v>8</v>
      </c>
      <c r="G18" s="38" t="s">
        <v>30</v>
      </c>
      <c r="H18" s="39" t="s">
        <v>31</v>
      </c>
      <c r="I18" s="43" t="s">
        <v>10</v>
      </c>
      <c r="J18" s="44" t="s">
        <v>30</v>
      </c>
      <c r="K18" s="40" t="s">
        <v>31</v>
      </c>
    </row>
    <row r="19" spans="1:13" x14ac:dyDescent="0.25">
      <c r="A19" s="11">
        <v>1</v>
      </c>
      <c r="B19" s="54" t="s">
        <v>32</v>
      </c>
      <c r="C19" s="11">
        <v>153</v>
      </c>
      <c r="D19" s="55">
        <v>970121686</v>
      </c>
      <c r="E19" s="55">
        <v>824603433.10000002</v>
      </c>
      <c r="F19" s="57">
        <v>183</v>
      </c>
      <c r="G19" s="1">
        <v>1262215941</v>
      </c>
      <c r="H19" s="31">
        <v>1072883549.85</v>
      </c>
      <c r="I19" s="32">
        <f>C19+F19</f>
        <v>336</v>
      </c>
      <c r="J19" s="33">
        <f>D19+G19</f>
        <v>2232337627</v>
      </c>
      <c r="K19" s="34">
        <f>E19+H19</f>
        <v>1897486982.95</v>
      </c>
      <c r="M19" s="9"/>
    </row>
    <row r="20" spans="1:13" x14ac:dyDescent="0.25">
      <c r="A20" s="11">
        <v>2</v>
      </c>
      <c r="B20" s="54" t="s">
        <v>11</v>
      </c>
      <c r="C20" s="11">
        <v>286</v>
      </c>
      <c r="D20" s="55">
        <v>1677761064</v>
      </c>
      <c r="E20" s="56">
        <v>1420962063.8499999</v>
      </c>
      <c r="F20" s="57">
        <v>407</v>
      </c>
      <c r="G20" s="1">
        <v>2340011725</v>
      </c>
      <c r="H20" s="31">
        <v>1993013366.5000002</v>
      </c>
      <c r="I20" s="32">
        <f t="shared" ref="I20:I36" si="4">C20+F20</f>
        <v>693</v>
      </c>
      <c r="J20" s="33">
        <f t="shared" ref="J20:J35" si="5">D20+G20</f>
        <v>4017772789</v>
      </c>
      <c r="K20" s="34">
        <f t="shared" ref="K20:K32" si="6">E20+H20</f>
        <v>3413975430.3500004</v>
      </c>
      <c r="M20" s="9"/>
    </row>
    <row r="21" spans="1:13" x14ac:dyDescent="0.25">
      <c r="A21" s="11">
        <v>3</v>
      </c>
      <c r="B21" s="54" t="s">
        <v>12</v>
      </c>
      <c r="C21" s="11">
        <v>137</v>
      </c>
      <c r="D21" s="56">
        <v>778595628</v>
      </c>
      <c r="E21" s="56">
        <v>662556286</v>
      </c>
      <c r="F21" s="57">
        <v>460</v>
      </c>
      <c r="G21" s="1">
        <v>2414295751</v>
      </c>
      <c r="H21" s="31">
        <v>2052101390.6500001</v>
      </c>
      <c r="I21" s="32">
        <f t="shared" si="4"/>
        <v>597</v>
      </c>
      <c r="J21" s="33">
        <f t="shared" si="5"/>
        <v>3192891379</v>
      </c>
      <c r="K21" s="34">
        <f>E21+H21</f>
        <v>2714657676.6500001</v>
      </c>
      <c r="M21" s="9"/>
    </row>
    <row r="22" spans="1:13" x14ac:dyDescent="0.25">
      <c r="A22" s="11">
        <v>4</v>
      </c>
      <c r="B22" s="54" t="s">
        <v>13</v>
      </c>
      <c r="C22" s="11">
        <v>206</v>
      </c>
      <c r="D22" s="56">
        <v>1050820652</v>
      </c>
      <c r="E22" s="56">
        <v>893860053.88999999</v>
      </c>
      <c r="F22" s="57">
        <v>386</v>
      </c>
      <c r="G22" s="1">
        <v>1803991748</v>
      </c>
      <c r="H22" s="31">
        <v>1533401985.8499999</v>
      </c>
      <c r="I22" s="32">
        <f>C22+F22</f>
        <v>592</v>
      </c>
      <c r="J22" s="33">
        <f t="shared" si="5"/>
        <v>2854812400</v>
      </c>
      <c r="K22" s="34">
        <f t="shared" si="6"/>
        <v>2427262039.7399998</v>
      </c>
    </row>
    <row r="23" spans="1:13" x14ac:dyDescent="0.25">
      <c r="A23" s="11">
        <v>5</v>
      </c>
      <c r="B23" s="54" t="s">
        <v>14</v>
      </c>
      <c r="C23" s="11">
        <v>245</v>
      </c>
      <c r="D23" s="56">
        <v>1382971030</v>
      </c>
      <c r="E23" s="56">
        <v>1196775222.5999999</v>
      </c>
      <c r="F23" s="57">
        <v>443</v>
      </c>
      <c r="G23" s="1">
        <v>2241184931</v>
      </c>
      <c r="H23" s="31">
        <v>1897384967.2499998</v>
      </c>
      <c r="I23" s="32">
        <f t="shared" si="4"/>
        <v>688</v>
      </c>
      <c r="J23" s="33">
        <f t="shared" si="5"/>
        <v>3624155961</v>
      </c>
      <c r="K23" s="34">
        <f>E23+H23</f>
        <v>3094160189.8499994</v>
      </c>
    </row>
    <row r="24" spans="1:13" x14ac:dyDescent="0.25">
      <c r="A24" s="11">
        <v>6</v>
      </c>
      <c r="B24" s="54" t="s">
        <v>15</v>
      </c>
      <c r="C24" s="11">
        <v>131</v>
      </c>
      <c r="D24" s="56">
        <v>870511090</v>
      </c>
      <c r="E24" s="56">
        <v>739934426.5</v>
      </c>
      <c r="F24" s="57">
        <v>538</v>
      </c>
      <c r="G24" s="1">
        <v>2502425054</v>
      </c>
      <c r="H24" s="31">
        <v>2127061297.2000008</v>
      </c>
      <c r="I24" s="32">
        <f t="shared" si="4"/>
        <v>669</v>
      </c>
      <c r="J24" s="33">
        <f t="shared" si="5"/>
        <v>3372936144</v>
      </c>
      <c r="K24" s="34">
        <f t="shared" si="6"/>
        <v>2866995723.7000008</v>
      </c>
    </row>
    <row r="25" spans="1:13" x14ac:dyDescent="0.25">
      <c r="A25" s="11">
        <v>7</v>
      </c>
      <c r="B25" s="54" t="s">
        <v>16</v>
      </c>
      <c r="C25" s="11">
        <v>222</v>
      </c>
      <c r="D25" s="56">
        <v>1033465568</v>
      </c>
      <c r="E25" s="56">
        <v>858986432.79999995</v>
      </c>
      <c r="F25" s="57">
        <v>253</v>
      </c>
      <c r="G25" s="1">
        <v>1120683262</v>
      </c>
      <c r="H25" s="31">
        <v>952580772.69999993</v>
      </c>
      <c r="I25" s="32">
        <f t="shared" si="4"/>
        <v>475</v>
      </c>
      <c r="J25" s="33">
        <f t="shared" si="5"/>
        <v>2154148830</v>
      </c>
      <c r="K25" s="34">
        <f t="shared" si="6"/>
        <v>1811567205.5</v>
      </c>
    </row>
    <row r="26" spans="1:13" x14ac:dyDescent="0.25">
      <c r="A26" s="11">
        <v>8</v>
      </c>
      <c r="B26" s="54" t="s">
        <v>17</v>
      </c>
      <c r="C26" s="11">
        <v>204</v>
      </c>
      <c r="D26" s="56">
        <v>1097256825</v>
      </c>
      <c r="E26" s="56">
        <v>911868301</v>
      </c>
      <c r="F26" s="57">
        <v>401</v>
      </c>
      <c r="G26" s="1">
        <v>2117646679</v>
      </c>
      <c r="H26" s="31">
        <v>1799999677.1499996</v>
      </c>
      <c r="I26" s="32">
        <f t="shared" si="4"/>
        <v>605</v>
      </c>
      <c r="J26" s="33">
        <f t="shared" si="5"/>
        <v>3214903504</v>
      </c>
      <c r="K26" s="34">
        <f t="shared" si="6"/>
        <v>2711867978.1499996</v>
      </c>
    </row>
    <row r="27" spans="1:13" x14ac:dyDescent="0.25">
      <c r="A27" s="11">
        <v>9</v>
      </c>
      <c r="B27" s="54" t="s">
        <v>18</v>
      </c>
      <c r="C27" s="11">
        <v>167</v>
      </c>
      <c r="D27" s="56">
        <v>964986746</v>
      </c>
      <c r="E27" s="56">
        <v>820238734.39999998</v>
      </c>
      <c r="F27" s="57">
        <v>216</v>
      </c>
      <c r="G27" s="1">
        <v>1514876602</v>
      </c>
      <c r="H27" s="31">
        <v>1287645111.7</v>
      </c>
      <c r="I27" s="32">
        <f t="shared" si="4"/>
        <v>383</v>
      </c>
      <c r="J27" s="33">
        <f t="shared" si="5"/>
        <v>2479863348</v>
      </c>
      <c r="K27" s="34">
        <f t="shared" si="6"/>
        <v>2107883846.0999999</v>
      </c>
    </row>
    <row r="28" spans="1:13" x14ac:dyDescent="0.25">
      <c r="A28" s="11">
        <v>10</v>
      </c>
      <c r="B28" s="54" t="s">
        <v>19</v>
      </c>
      <c r="C28" s="11">
        <v>435</v>
      </c>
      <c r="D28" s="56">
        <v>2067581366</v>
      </c>
      <c r="E28" s="56">
        <v>1757444160.5699999</v>
      </c>
      <c r="F28" s="57">
        <v>396</v>
      </c>
      <c r="G28" s="1">
        <v>1799890823</v>
      </c>
      <c r="H28" s="31">
        <v>1534828699.5499995</v>
      </c>
      <c r="I28" s="32">
        <f t="shared" si="4"/>
        <v>831</v>
      </c>
      <c r="J28" s="33">
        <f t="shared" si="5"/>
        <v>3867472189</v>
      </c>
      <c r="K28" s="34">
        <f t="shared" si="6"/>
        <v>3292272860.1199994</v>
      </c>
    </row>
    <row r="29" spans="1:13" x14ac:dyDescent="0.25">
      <c r="A29" s="11">
        <v>11</v>
      </c>
      <c r="B29" s="54" t="s">
        <v>20</v>
      </c>
      <c r="C29" s="11">
        <v>312</v>
      </c>
      <c r="D29" s="56">
        <v>1696028075</v>
      </c>
      <c r="E29" s="56">
        <v>1441623864.05</v>
      </c>
      <c r="F29" s="57">
        <v>325</v>
      </c>
      <c r="G29" s="1">
        <v>2511415918</v>
      </c>
      <c r="H29" s="31">
        <v>2133703030.3000002</v>
      </c>
      <c r="I29" s="32">
        <f t="shared" si="4"/>
        <v>637</v>
      </c>
      <c r="J29" s="33">
        <f t="shared" si="5"/>
        <v>4207443993</v>
      </c>
      <c r="K29" s="34">
        <f t="shared" si="6"/>
        <v>3575326894.3500004</v>
      </c>
    </row>
    <row r="30" spans="1:13" x14ac:dyDescent="0.25">
      <c r="A30" s="11">
        <v>12</v>
      </c>
      <c r="B30" s="54" t="s">
        <v>21</v>
      </c>
      <c r="C30" s="11">
        <v>161</v>
      </c>
      <c r="D30" s="56">
        <v>854034376</v>
      </c>
      <c r="E30" s="56">
        <v>725902219.20000005</v>
      </c>
      <c r="F30" s="57">
        <v>263</v>
      </c>
      <c r="G30" s="1">
        <v>1381710856</v>
      </c>
      <c r="H30" s="31">
        <v>1182742407.5999999</v>
      </c>
      <c r="I30" s="32">
        <f t="shared" si="4"/>
        <v>424</v>
      </c>
      <c r="J30" s="33">
        <f t="shared" si="5"/>
        <v>2235745232</v>
      </c>
      <c r="K30" s="34">
        <f t="shared" si="6"/>
        <v>1908644626.8</v>
      </c>
    </row>
    <row r="31" spans="1:13" x14ac:dyDescent="0.25">
      <c r="A31" s="11">
        <v>13</v>
      </c>
      <c r="B31" s="54" t="s">
        <v>22</v>
      </c>
      <c r="C31" s="11">
        <v>76</v>
      </c>
      <c r="D31" s="56">
        <v>612303794</v>
      </c>
      <c r="E31" s="56">
        <v>520458224.89999998</v>
      </c>
      <c r="F31" s="57">
        <v>88</v>
      </c>
      <c r="G31" s="1">
        <v>579313040</v>
      </c>
      <c r="H31" s="31">
        <v>492116084</v>
      </c>
      <c r="I31" s="32">
        <f t="shared" si="4"/>
        <v>164</v>
      </c>
      <c r="J31" s="33">
        <f t="shared" si="5"/>
        <v>1191616834</v>
      </c>
      <c r="K31" s="34">
        <f t="shared" si="6"/>
        <v>1012574308.9</v>
      </c>
    </row>
    <row r="32" spans="1:13" x14ac:dyDescent="0.25">
      <c r="A32" s="11">
        <v>14</v>
      </c>
      <c r="B32" s="54" t="s">
        <v>23</v>
      </c>
      <c r="C32" s="11">
        <v>76</v>
      </c>
      <c r="D32" s="56">
        <v>448100578</v>
      </c>
      <c r="E32" s="56">
        <v>380885391.30000001</v>
      </c>
      <c r="F32" s="57">
        <v>637</v>
      </c>
      <c r="G32" s="1">
        <v>2747032865</v>
      </c>
      <c r="H32" s="31">
        <v>2336256466.2499995</v>
      </c>
      <c r="I32" s="32">
        <f t="shared" si="4"/>
        <v>713</v>
      </c>
      <c r="J32" s="33">
        <f t="shared" si="5"/>
        <v>3195133443</v>
      </c>
      <c r="K32" s="34">
        <f t="shared" si="6"/>
        <v>2717141857.5499997</v>
      </c>
    </row>
    <row r="33" spans="1:11" x14ac:dyDescent="0.25">
      <c r="A33" s="11">
        <v>15</v>
      </c>
      <c r="B33" s="54" t="s">
        <v>24</v>
      </c>
      <c r="C33" s="11">
        <v>113</v>
      </c>
      <c r="D33" s="56">
        <v>485040228</v>
      </c>
      <c r="E33" s="56">
        <v>412284193.80000001</v>
      </c>
      <c r="F33" s="57">
        <v>169</v>
      </c>
      <c r="G33" s="1">
        <v>766480686.54999995</v>
      </c>
      <c r="H33" s="31">
        <v>652249228.9000001</v>
      </c>
      <c r="I33" s="32">
        <f t="shared" si="4"/>
        <v>282</v>
      </c>
      <c r="J33" s="33">
        <f t="shared" si="5"/>
        <v>1251520914.55</v>
      </c>
      <c r="K33" s="34">
        <f>E33+H33</f>
        <v>1064533422.7</v>
      </c>
    </row>
    <row r="34" spans="1:11" x14ac:dyDescent="0.25">
      <c r="A34" s="11">
        <v>16</v>
      </c>
      <c r="B34" s="54" t="s">
        <v>25</v>
      </c>
      <c r="C34" s="11">
        <v>381</v>
      </c>
      <c r="D34" s="56">
        <v>1985611293</v>
      </c>
      <c r="E34" s="56">
        <v>1689639599.05</v>
      </c>
      <c r="F34" s="57">
        <v>697</v>
      </c>
      <c r="G34" s="1">
        <v>3485905210</v>
      </c>
      <c r="H34" s="31">
        <v>2964205178.4099998</v>
      </c>
      <c r="I34" s="32">
        <f t="shared" si="4"/>
        <v>1078</v>
      </c>
      <c r="J34" s="33">
        <f t="shared" si="5"/>
        <v>5471516503</v>
      </c>
      <c r="K34" s="34">
        <f>E34+H34</f>
        <v>4653844777.46</v>
      </c>
    </row>
    <row r="35" spans="1:11" ht="15.75" thickBot="1" x14ac:dyDescent="0.3">
      <c r="A35" s="11">
        <v>17</v>
      </c>
      <c r="B35" s="54" t="s">
        <v>26</v>
      </c>
      <c r="C35" s="11">
        <v>340</v>
      </c>
      <c r="D35" s="56">
        <v>1843570139</v>
      </c>
      <c r="E35" s="56">
        <v>1567672118</v>
      </c>
      <c r="F35" s="57">
        <v>665</v>
      </c>
      <c r="G35" s="1">
        <v>4787331958.8500004</v>
      </c>
      <c r="H35" s="31">
        <v>4068609868.2999997</v>
      </c>
      <c r="I35" s="35">
        <f t="shared" si="4"/>
        <v>1005</v>
      </c>
      <c r="J35" s="33">
        <f t="shared" si="5"/>
        <v>6630902097.8500004</v>
      </c>
      <c r="K35" s="36">
        <f>E35+H35</f>
        <v>5636281986.2999992</v>
      </c>
    </row>
    <row r="36" spans="1:11" ht="15.75" thickBot="1" x14ac:dyDescent="0.3">
      <c r="A36" s="11"/>
      <c r="B36" s="12" t="s">
        <v>10</v>
      </c>
      <c r="C36" s="14">
        <f>SUM(C19:C35)</f>
        <v>3645</v>
      </c>
      <c r="D36" s="13">
        <f>SUM(D19:D35)</f>
        <v>19818760138</v>
      </c>
      <c r="E36" s="13">
        <f>SUM(E19:E35)</f>
        <v>16825694725.009996</v>
      </c>
      <c r="F36" s="38">
        <f>SUM(F19:F35)</f>
        <v>6527</v>
      </c>
      <c r="G36" s="42">
        <f>SUM(G19:G35)</f>
        <v>35376413050.400002</v>
      </c>
      <c r="H36" s="50">
        <f t="shared" ref="H36" si="7">SUM(H19:H35)</f>
        <v>30080783082.16</v>
      </c>
      <c r="I36" s="51">
        <f t="shared" si="4"/>
        <v>10172</v>
      </c>
      <c r="J36" s="52">
        <f>SUM(J19:J35)</f>
        <v>55195173188.400002</v>
      </c>
      <c r="K36" s="52">
        <f>SUM(K19:K35)</f>
        <v>46906477807.169998</v>
      </c>
    </row>
  </sheetData>
  <mergeCells count="5">
    <mergeCell ref="F1:H1"/>
    <mergeCell ref="F17:H17"/>
    <mergeCell ref="B1:E1"/>
    <mergeCell ref="B17:E17"/>
    <mergeCell ref="A14:B14"/>
  </mergeCells>
  <pageMargins left="0.7" right="0.7" top="0.75" bottom="0.75" header="0.3" footer="0.3"/>
  <pageSetup paperSize="9" scale="2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 20-21гг.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2021-01-05T11:45:35Z</cp:lastPrinted>
  <dcterms:created xsi:type="dcterms:W3CDTF">2020-10-27T03:30:43Z</dcterms:created>
  <dcterms:modified xsi:type="dcterms:W3CDTF">2021-04-12T03:29:59Z</dcterms:modified>
</cp:coreProperties>
</file>